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lzy\辅导员\2404\春奖\通知\"/>
    </mc:Choice>
  </mc:AlternateContent>
  <xr:revisionPtr revIDLastSave="0" documentId="13_ncr:1_{639AAF52-6B58-4622-8E17-3F6D47195AB9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各年级名额" sheetId="2" r:id="rId1"/>
    <sheet name="奖项要求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2" i="2" l="1"/>
  <c r="K2" i="2"/>
  <c r="J16" i="2"/>
  <c r="L16" i="2"/>
  <c r="N16" i="2"/>
  <c r="P16" i="2"/>
  <c r="R16" i="2"/>
  <c r="T16" i="2"/>
  <c r="V16" i="2"/>
  <c r="X16" i="2"/>
  <c r="Z16" i="2"/>
  <c r="H16" i="2"/>
  <c r="AB7" i="2"/>
  <c r="AB6" i="2"/>
  <c r="AB5" i="2"/>
  <c r="AB4" i="2"/>
  <c r="AB3" i="2"/>
  <c r="AB2" i="2"/>
  <c r="K15" i="2"/>
  <c r="Q15" i="2"/>
  <c r="AA3" i="2"/>
  <c r="AA4" i="2"/>
  <c r="AA5" i="2"/>
  <c r="AA6" i="2"/>
  <c r="AA7" i="2"/>
  <c r="AA8" i="2"/>
  <c r="AA9" i="2"/>
  <c r="AA10" i="2"/>
  <c r="AA11" i="2"/>
  <c r="AA12" i="2"/>
  <c r="AA13" i="2"/>
  <c r="AA14" i="2"/>
  <c r="AA15" i="2"/>
  <c r="Y3" i="2"/>
  <c r="Y16" i="2" s="1"/>
  <c r="Y4" i="2"/>
  <c r="Y5" i="2"/>
  <c r="Y6" i="2"/>
  <c r="Y7" i="2"/>
  <c r="Y8" i="2"/>
  <c r="Y9" i="2"/>
  <c r="Y10" i="2"/>
  <c r="Y11" i="2"/>
  <c r="Y12" i="2"/>
  <c r="Y13" i="2"/>
  <c r="Y14" i="2"/>
  <c r="Y15" i="2"/>
  <c r="W3" i="2"/>
  <c r="W4" i="2"/>
  <c r="W5" i="2"/>
  <c r="W6" i="2"/>
  <c r="W7" i="2"/>
  <c r="W8" i="2"/>
  <c r="W9" i="2"/>
  <c r="W10" i="2"/>
  <c r="W11" i="2"/>
  <c r="W13" i="2"/>
  <c r="W14" i="2"/>
  <c r="W15" i="2"/>
  <c r="U3" i="2"/>
  <c r="U4" i="2"/>
  <c r="U5" i="2"/>
  <c r="U6" i="2"/>
  <c r="U7" i="2"/>
  <c r="U8" i="2"/>
  <c r="U9" i="2"/>
  <c r="U10" i="2"/>
  <c r="U11" i="2"/>
  <c r="U12" i="2"/>
  <c r="U13" i="2"/>
  <c r="U14" i="2"/>
  <c r="U15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Q3" i="2"/>
  <c r="Q4" i="2"/>
  <c r="Q5" i="2"/>
  <c r="Q6" i="2"/>
  <c r="Q7" i="2"/>
  <c r="Q8" i="2"/>
  <c r="Q9" i="2"/>
  <c r="Q10" i="2"/>
  <c r="Q11" i="2"/>
  <c r="Q12" i="2"/>
  <c r="Q13" i="2"/>
  <c r="Q14" i="2"/>
  <c r="O3" i="2"/>
  <c r="O4" i="2"/>
  <c r="O16" i="2" s="1"/>
  <c r="O5" i="2"/>
  <c r="O6" i="2"/>
  <c r="O7" i="2"/>
  <c r="O8" i="2"/>
  <c r="O9" i="2"/>
  <c r="O10" i="2"/>
  <c r="O11" i="2"/>
  <c r="O12" i="2"/>
  <c r="O13" i="2"/>
  <c r="O14" i="2"/>
  <c r="O15" i="2"/>
  <c r="AA2" i="2"/>
  <c r="AA16" i="2" s="1"/>
  <c r="Y2" i="2"/>
  <c r="W2" i="2"/>
  <c r="U2" i="2"/>
  <c r="U16" i="2" s="1"/>
  <c r="S2" i="2"/>
  <c r="Q2" i="2"/>
  <c r="O2" i="2"/>
  <c r="M4" i="2"/>
  <c r="M5" i="2"/>
  <c r="M6" i="2"/>
  <c r="M7" i="2"/>
  <c r="M8" i="2"/>
  <c r="M9" i="2"/>
  <c r="M10" i="2"/>
  <c r="M11" i="2"/>
  <c r="M12" i="2"/>
  <c r="M13" i="2"/>
  <c r="M14" i="2"/>
  <c r="M15" i="2"/>
  <c r="M2" i="2"/>
  <c r="M16" i="2" s="1"/>
  <c r="K4" i="2"/>
  <c r="K3" i="2"/>
  <c r="I3" i="2"/>
  <c r="I5" i="2"/>
  <c r="K5" i="2"/>
  <c r="K6" i="2"/>
  <c r="K7" i="2"/>
  <c r="K8" i="2"/>
  <c r="K9" i="2"/>
  <c r="K10" i="2"/>
  <c r="K11" i="2"/>
  <c r="K12" i="2"/>
  <c r="K13" i="2"/>
  <c r="K14" i="2"/>
  <c r="I4" i="2"/>
  <c r="I6" i="2"/>
  <c r="I7" i="2"/>
  <c r="I8" i="2"/>
  <c r="I9" i="2"/>
  <c r="I10" i="2"/>
  <c r="I11" i="2"/>
  <c r="I12" i="2"/>
  <c r="I13" i="2"/>
  <c r="I14" i="2"/>
  <c r="I15" i="2"/>
  <c r="I2" i="2"/>
  <c r="I16" i="2" s="1"/>
  <c r="AB8" i="2"/>
  <c r="AB9" i="2"/>
  <c r="AB10" i="2"/>
  <c r="AB11" i="2"/>
  <c r="AB12" i="2"/>
  <c r="AB13" i="2"/>
  <c r="AB14" i="2"/>
  <c r="AB15" i="2"/>
  <c r="S16" i="2" l="1"/>
  <c r="K16" i="2"/>
  <c r="W16" i="2"/>
  <c r="Q16" i="2"/>
  <c r="AC15" i="2"/>
  <c r="AB16" i="2"/>
</calcChain>
</file>

<file path=xl/sharedStrings.xml><?xml version="1.0" encoding="utf-8"?>
<sst xmlns="http://schemas.openxmlformats.org/spreadsheetml/2006/main" count="96" uniqueCount="68">
  <si>
    <t>序号</t>
  </si>
  <si>
    <t>类别</t>
  </si>
  <si>
    <t>项目名称</t>
  </si>
  <si>
    <t>金额（本科）</t>
  </si>
  <si>
    <t>人数（本科）</t>
  </si>
  <si>
    <t>奖励要求</t>
  </si>
  <si>
    <t>备注</t>
  </si>
  <si>
    <t>奖、助</t>
  </si>
  <si>
    <t xml:space="preserve">
计算机学院2006级校友奖助学基金</t>
  </si>
  <si>
    <t>奖学金申请条件：
1、拥护中国共产党，热爱祖国，热爱人民；
2、遵纪守法，品行端正，在校期间未受过通报批评或其他处分；
3、学习刻苦认真，成绩优良；
4、关心集体、团结同学、热心公益活动，有较强的社会责任感；
5、同等条件下，生活困难的学生优先。
助学金申请条件：
1、由学生处根据国家相关规定认定的贫困学生；
2、遵守宪法和法律，遵守学校规章制度，在校期间无违纪处分记录；
3、诚实守信，道德品质优良；
4、生活俭朴，无不良生活嗜好、习惯；
5、勤奋学习，积极上进,成绩无首修不及格。</t>
  </si>
  <si>
    <t>奖</t>
  </si>
  <si>
    <t xml:space="preserve">
钱文娟奖学金</t>
  </si>
  <si>
    <t>1、拥护中国共产党，热爱祖国，热爱人民；
2、遵纪守法，品行端正，在校期间未受过通报批评或其他处分；
3、学习刻苦认真，成绩优良；
4、关心集体、团结同学、热心公益活动，有较强的社会责任感；
5、同等条件下，家庭经济困难的学生优先。</t>
  </si>
  <si>
    <t xml:space="preserve">
恽瑛奖助学金</t>
  </si>
  <si>
    <t>1、拥护中国共产党，热爱祖国，热爱人民；
2、遵纪守法，品行端正，在校期间未受过通报批评或其他处分；
3、学习刻苦认真，成绩优良；
4、关心集体、团结同学、热心公益活动，有较强的社会责任感；
5、同等条件下，生活困难的学生优先。</t>
  </si>
  <si>
    <t xml:space="preserve">2023华为奖学金
</t>
  </si>
  <si>
    <t>1、拥护中国共产党，热爱祖国，热爱人民；
2、遵纪守法，品行端正，在校期间未受过通报批评或其他处分；
3、学习刻苦认真，成绩优良；
4、关心集体、团结同学、热心公益活动，有较强的社会责任感。
5、同等条件下，参与华为相关赛事并获奖的学生优先</t>
  </si>
  <si>
    <t xml:space="preserve">本学期申请者需填写《华为奖学金奖教金人员跟踪表》。
评审时请学院邀请企业参与评审，华为南研所HR刘晗 经理15366197273
</t>
  </si>
  <si>
    <t>软件创新奖学金</t>
  </si>
  <si>
    <t xml:space="preserve">1. 热爱祖国，热爱人民，热爱东南大学，综合素质较高；
2. 遵纪守法，品行端正，在校期间未受过通报批评或其它任何处分；
3. 有毅力、能坚持，学习刻苦，勇于创新，具有开拓精神；
4. 软件创新方面具有出色或较好表现，参加各类软件创新相关的技术性竞赛获奖；
5. 与同学团结友爱、有奉献精神，热心班级的公益活动；
6. 同等条件下，家庭经济困难的学生优先考虑。
</t>
  </si>
  <si>
    <t>学院组成由教学院长任组长，教师人数不少于五人的遴选小组</t>
  </si>
  <si>
    <t>思特奇未来之星教育基金</t>
  </si>
  <si>
    <t>一等奖:	5000元/名；
二等奖:	3000元/名；
三等奖:	2000元/名</t>
  </si>
  <si>
    <t>1、拥护中国共产党，热爱祖国，热爱人民；
2、遵纪守法，品行端正，在校期间未受过通报批评或其他处分；
3、学习刻苦认真，成绩优良；
4、关心集体、团结同学、热心公益活动，有较强的社会责任感；
5、同等条件下，生活困难的学生优先；</t>
  </si>
  <si>
    <t>助</t>
  </si>
  <si>
    <t>华生、铁凝助学金</t>
  </si>
  <si>
    <t xml:space="preserve">1、热爱祖国，拥护中国共产党的领导，遵守宪法和法律，具有良好的政治和业务素质。
2、诚实守信，道德品质优良，遵守学校各项规章制度，在校学习期间无违法违纪行为。
3、经学校认定过的家庭经济困难学生，吃苦耐劳，在困境中能自立自强，拼搏奋进，且热爱生活，乐观向上、自尊自信； 
4、勤奋学习，积极上进；
5、爱心回报社会，积极参加公益志愿者服务及社会实践活动。 </t>
  </si>
  <si>
    <t>焦廷标奖学基金</t>
  </si>
  <si>
    <t>助</t>
    <phoneticPr fontId="7" type="noConversion"/>
  </si>
  <si>
    <t>奖助</t>
  </si>
  <si>
    <t>顾冠群、章玉琴奖助学金</t>
  </si>
  <si>
    <t xml:space="preserve">1. 拥护中国共产党，热爱祖国，热爱人民；
2. 遵纪守法，品行端正，在校期间未受过通报批评或其他处分；
3. 学习刻苦认真，成绩优良；  
4. 关心集体、团结同学、乐于助人、热心公益活动，有较强的社会责任感；
5. 家境贫困，生活简朴。
</t>
  </si>
  <si>
    <t>苏州育才奖学金（苏州交投）</t>
  </si>
  <si>
    <t>恽瑛、常州校友会奖助学金</t>
  </si>
  <si>
    <t xml:space="preserve">1. 拥护中国共产党，热爱祖国，热爱人民；
2. 遵纪守法，品行端正，在校期间未受过通报批评或其他处分；
3. 学习刻苦认真，成绩优良；  
4. 关心集体、团结同学、热心公益活动，有较强的社会责任感。
5. 同等条件下，生活困难的学生优先。
</t>
  </si>
  <si>
    <t>项目性质</t>
  </si>
  <si>
    <t>奖励金额</t>
  </si>
  <si>
    <t>计算机</t>
  </si>
  <si>
    <t>软件</t>
  </si>
  <si>
    <t>人工智能</t>
  </si>
  <si>
    <t>规定年级</t>
  </si>
  <si>
    <t>计软智1</t>
  </si>
  <si>
    <t>计2</t>
  </si>
  <si>
    <t>计3</t>
  </si>
  <si>
    <t>计4</t>
  </si>
  <si>
    <t>软3</t>
  </si>
  <si>
    <t>软4</t>
  </si>
  <si>
    <t>智2</t>
  </si>
  <si>
    <t>智3</t>
  </si>
  <si>
    <t>智4</t>
  </si>
  <si>
    <t>大三大四</t>
    <phoneticPr fontId="7" type="noConversion"/>
  </si>
  <si>
    <t>奖</t>
    <phoneticPr fontId="7" type="noConversion"/>
  </si>
  <si>
    <t>计算机学院2006级校友奖助学基金</t>
    <phoneticPr fontId="7" type="noConversion"/>
  </si>
  <si>
    <t>大二通评</t>
    <phoneticPr fontId="7" type="noConversion"/>
  </si>
  <si>
    <t>各年级专业名额金额汇总</t>
  </si>
  <si>
    <t>思特奇未来之星教育基金3</t>
    <phoneticPr fontId="7" type="noConversion"/>
  </si>
  <si>
    <t>思特奇未来之星教育基金1</t>
    <phoneticPr fontId="7" type="noConversion"/>
  </si>
  <si>
    <t>思特奇未来之星教育基金2</t>
    <phoneticPr fontId="7" type="noConversion"/>
  </si>
  <si>
    <t>总名额</t>
    <phoneticPr fontId="7" type="noConversion"/>
  </si>
  <si>
    <t>大一大二大三</t>
    <phoneticPr fontId="7" type="noConversion"/>
  </si>
  <si>
    <t>大二大三</t>
    <phoneticPr fontId="7" type="noConversion"/>
  </si>
  <si>
    <t>2023华为奖学金</t>
    <phoneticPr fontId="7" type="noConversion"/>
  </si>
  <si>
    <t>恽瑛奖助学金</t>
    <phoneticPr fontId="7" type="noConversion"/>
  </si>
  <si>
    <t>钱文娟奖学金</t>
    <phoneticPr fontId="7" type="noConversion"/>
  </si>
  <si>
    <t>软2</t>
    <phoneticPr fontId="7" type="noConversion"/>
  </si>
  <si>
    <t>一等奖:1名/年；
二等奖:1名/年；
三等奖：1名/年；</t>
    <phoneticPr fontId="7" type="noConversion"/>
  </si>
  <si>
    <t>1奖1助，具体见“各年级名额”</t>
    <phoneticPr fontId="7" type="noConversion"/>
  </si>
  <si>
    <t>常州生源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</si>
</sst>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 tint="4.9989318521683403E-2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1" xfId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6" fillId="0" borderId="1" xfId="2" applyBorder="1" applyAlignment="1">
      <alignment horizontal="center" vertical="center"/>
    </xf>
    <xf numFmtId="0" fontId="6" fillId="0" borderId="0" xfId="2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0" fontId="1" fillId="0" borderId="1" xfId="2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2" fillId="0" borderId="1" xfId="1" applyFont="1" applyBorder="1" applyAlignment="1">
      <alignment horizontal="left" vertical="center"/>
    </xf>
    <xf numFmtId="0" fontId="1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0" borderId="1" xfId="2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6" fillId="0" borderId="1" xfId="0" applyFont="1" applyBorder="1">
      <alignment vertical="center"/>
    </xf>
    <xf numFmtId="0" fontId="9" fillId="0" borderId="2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6" fillId="0" borderId="1" xfId="2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 wrapText="1"/>
    </xf>
    <xf numFmtId="0" fontId="6" fillId="2" borderId="1" xfId="2" applyFill="1" applyBorder="1" applyAlignment="1">
      <alignment horizontal="center" vertical="center"/>
    </xf>
    <xf numFmtId="0" fontId="0" fillId="2" borderId="0" xfId="0" applyFill="1">
      <alignment vertical="center"/>
    </xf>
    <xf numFmtId="0" fontId="9" fillId="3" borderId="1" xfId="2" applyFont="1" applyFill="1" applyBorder="1" applyAlignment="1">
      <alignment horizontal="center" vertical="center" wrapText="1"/>
    </xf>
    <xf numFmtId="0" fontId="6" fillId="3" borderId="1" xfId="2" applyFill="1" applyBorder="1" applyAlignment="1">
      <alignment horizontal="center" vertical="center"/>
    </xf>
    <xf numFmtId="0" fontId="0" fillId="3" borderId="0" xfId="0" applyFill="1">
      <alignment vertical="center"/>
    </xf>
    <xf numFmtId="0" fontId="9" fillId="4" borderId="1" xfId="2" applyFont="1" applyFill="1" applyBorder="1" applyAlignment="1">
      <alignment horizontal="center" vertical="center" wrapText="1"/>
    </xf>
    <xf numFmtId="0" fontId="6" fillId="4" borderId="1" xfId="2" applyFill="1" applyBorder="1" applyAlignment="1">
      <alignment horizontal="center" vertical="center"/>
    </xf>
    <xf numFmtId="0" fontId="0" fillId="4" borderId="0" xfId="0" applyFill="1">
      <alignment vertical="center"/>
    </xf>
    <xf numFmtId="0" fontId="9" fillId="5" borderId="1" xfId="2" applyFont="1" applyFill="1" applyBorder="1" applyAlignment="1">
      <alignment horizontal="center" vertical="center" wrapText="1"/>
    </xf>
    <xf numFmtId="0" fontId="6" fillId="5" borderId="1" xfId="2" applyFill="1" applyBorder="1" applyAlignment="1">
      <alignment horizontal="center" vertical="center"/>
    </xf>
    <xf numFmtId="0" fontId="0" fillId="5" borderId="0" xfId="0" applyFill="1">
      <alignment vertical="center"/>
    </xf>
    <xf numFmtId="0" fontId="6" fillId="0" borderId="0" xfId="2" applyFill="1" applyAlignment="1">
      <alignment horizontal="center" vertical="center"/>
    </xf>
    <xf numFmtId="0" fontId="0" fillId="0" borderId="0" xfId="0" applyFill="1">
      <alignment vertical="center"/>
    </xf>
  </cellXfs>
  <cellStyles count="3">
    <cellStyle name="常规" xfId="0" builtinId="0"/>
    <cellStyle name="常规 10" xfId="2" xr:uid="{00000000-0005-0000-0000-000032000000}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02"/>
  <sheetViews>
    <sheetView zoomScale="85" zoomScaleNormal="85" workbookViewId="0">
      <selection activeCell="K27" sqref="K27:K30"/>
    </sheetView>
  </sheetViews>
  <sheetFormatPr defaultColWidth="9" defaultRowHeight="13.5" x14ac:dyDescent="0.15"/>
  <cols>
    <col min="1" max="1" width="27.625" bestFit="1" customWidth="1"/>
    <col min="7" max="7" width="14.75" customWidth="1"/>
    <col min="8" max="8" width="9" style="27" customWidth="1"/>
    <col min="9" max="9" width="9" customWidth="1"/>
    <col min="10" max="10" width="9" style="30" customWidth="1"/>
    <col min="11" max="11" width="9" customWidth="1"/>
    <col min="12" max="12" width="9" style="33" customWidth="1"/>
    <col min="13" max="13" width="9" customWidth="1"/>
    <col min="14" max="14" width="9" style="36" customWidth="1"/>
    <col min="15" max="15" width="9" customWidth="1"/>
    <col min="16" max="16" width="9" style="30" customWidth="1"/>
    <col min="17" max="17" width="9" customWidth="1"/>
    <col min="18" max="18" width="9" style="33" customWidth="1"/>
    <col min="19" max="19" width="9" customWidth="1"/>
    <col min="20" max="20" width="9" style="36"/>
    <col min="22" max="22" width="9" style="30"/>
    <col min="24" max="24" width="9" style="33"/>
    <col min="26" max="26" width="9" style="36"/>
  </cols>
  <sheetData>
    <row r="1" spans="1:29" ht="28.5" x14ac:dyDescent="0.15">
      <c r="A1" s="5" t="s">
        <v>2</v>
      </c>
      <c r="B1" s="5" t="s">
        <v>35</v>
      </c>
      <c r="C1" s="5" t="s">
        <v>36</v>
      </c>
      <c r="D1" s="6" t="s">
        <v>37</v>
      </c>
      <c r="E1" s="6" t="s">
        <v>38</v>
      </c>
      <c r="F1" s="6" t="s">
        <v>39</v>
      </c>
      <c r="G1" s="6" t="s">
        <v>40</v>
      </c>
      <c r="H1" s="25" t="s">
        <v>41</v>
      </c>
      <c r="I1" s="6"/>
      <c r="J1" s="28" t="s">
        <v>42</v>
      </c>
      <c r="K1" s="6"/>
      <c r="L1" s="31" t="s">
        <v>43</v>
      </c>
      <c r="M1" s="6"/>
      <c r="N1" s="34" t="s">
        <v>44</v>
      </c>
      <c r="O1" s="6"/>
      <c r="P1" s="28" t="s">
        <v>64</v>
      </c>
      <c r="Q1" s="6"/>
      <c r="R1" s="31" t="s">
        <v>45</v>
      </c>
      <c r="S1" s="6"/>
      <c r="T1" s="34" t="s">
        <v>46</v>
      </c>
      <c r="U1" s="6"/>
      <c r="V1" s="28" t="s">
        <v>47</v>
      </c>
      <c r="W1" s="6"/>
      <c r="X1" s="31" t="s">
        <v>48</v>
      </c>
      <c r="Y1" s="6"/>
      <c r="Z1" s="34" t="s">
        <v>49</v>
      </c>
      <c r="AA1" s="6"/>
      <c r="AB1" s="12" t="s">
        <v>58</v>
      </c>
    </row>
    <row r="2" spans="1:29" ht="24" customHeight="1" x14ac:dyDescent="0.15">
      <c r="A2" s="1" t="s">
        <v>52</v>
      </c>
      <c r="B2" s="1" t="s">
        <v>51</v>
      </c>
      <c r="C2" s="1">
        <v>3000</v>
      </c>
      <c r="D2" s="6">
        <v>1</v>
      </c>
      <c r="E2" s="6"/>
      <c r="F2" s="6"/>
      <c r="G2" s="6"/>
      <c r="H2" s="25"/>
      <c r="I2" s="6">
        <f>H2*C2</f>
        <v>0</v>
      </c>
      <c r="J2" s="28"/>
      <c r="K2" s="6">
        <f>J2*C2</f>
        <v>0</v>
      </c>
      <c r="L2" s="31"/>
      <c r="M2" s="6">
        <f>L2*C2</f>
        <v>0</v>
      </c>
      <c r="N2" s="34"/>
      <c r="O2" s="6">
        <f>N2*C2</f>
        <v>0</v>
      </c>
      <c r="P2" s="28"/>
      <c r="Q2" s="6">
        <f>P2*C2</f>
        <v>0</v>
      </c>
      <c r="R2" s="31"/>
      <c r="S2" s="6">
        <f>R2*C2</f>
        <v>0</v>
      </c>
      <c r="T2" s="34"/>
      <c r="U2" s="6">
        <f>T2*C2</f>
        <v>0</v>
      </c>
      <c r="V2" s="28"/>
      <c r="W2" s="6">
        <f>V2*C2</f>
        <v>0</v>
      </c>
      <c r="X2" s="31">
        <v>1</v>
      </c>
      <c r="Y2" s="6">
        <f>X2*C2</f>
        <v>3000</v>
      </c>
      <c r="Z2" s="34"/>
      <c r="AA2" s="6">
        <f>Z2*C2</f>
        <v>0</v>
      </c>
      <c r="AB2">
        <f>H2+J2+L2+N2+P2+R2+T2+V2+X2+Z2</f>
        <v>1</v>
      </c>
    </row>
    <row r="3" spans="1:29" ht="24" customHeight="1" x14ac:dyDescent="0.15">
      <c r="A3" s="1" t="s">
        <v>52</v>
      </c>
      <c r="B3" s="1" t="s">
        <v>28</v>
      </c>
      <c r="C3" s="1">
        <v>3000</v>
      </c>
      <c r="D3" s="20">
        <v>1</v>
      </c>
      <c r="E3" s="22"/>
      <c r="F3" s="21"/>
      <c r="G3" s="6"/>
      <c r="H3" s="25"/>
      <c r="I3" s="6">
        <f>H3*C3</f>
        <v>0</v>
      </c>
      <c r="J3" s="28"/>
      <c r="K3" s="6">
        <f>J3*C3</f>
        <v>0</v>
      </c>
      <c r="L3" s="31"/>
      <c r="M3" s="6"/>
      <c r="N3" s="34"/>
      <c r="O3" s="6">
        <f t="shared" ref="O3:O15" si="0">N3*C3</f>
        <v>0</v>
      </c>
      <c r="P3" s="28">
        <v>1</v>
      </c>
      <c r="Q3" s="6">
        <f t="shared" ref="Q3:Q14" si="1">P3*C3</f>
        <v>3000</v>
      </c>
      <c r="R3" s="31"/>
      <c r="S3" s="6">
        <f t="shared" ref="S3:S15" si="2">R3*C3</f>
        <v>0</v>
      </c>
      <c r="T3" s="34"/>
      <c r="U3" s="6">
        <f t="shared" ref="U3:U15" si="3">T3*C3</f>
        <v>0</v>
      </c>
      <c r="V3" s="28"/>
      <c r="W3" s="6">
        <f t="shared" ref="W3:W15" si="4">V3*C3</f>
        <v>0</v>
      </c>
      <c r="X3" s="31"/>
      <c r="Y3" s="6">
        <f t="shared" ref="Y3:Y15" si="5">X3*C3</f>
        <v>0</v>
      </c>
      <c r="Z3" s="34"/>
      <c r="AA3" s="6">
        <f t="shared" ref="AA3:AA15" si="6">Z3*C3</f>
        <v>0</v>
      </c>
      <c r="AB3">
        <f>H3+J3+L3+N3+P3+R3+T3+V3+X3+Z3</f>
        <v>1</v>
      </c>
    </row>
    <row r="4" spans="1:29" ht="24" customHeight="1" x14ac:dyDescent="0.15">
      <c r="A4" s="1" t="s">
        <v>63</v>
      </c>
      <c r="B4" s="1" t="s">
        <v>10</v>
      </c>
      <c r="C4" s="1">
        <v>5000</v>
      </c>
      <c r="D4" s="6">
        <v>4</v>
      </c>
      <c r="E4" s="6"/>
      <c r="F4" s="6"/>
      <c r="G4" s="6"/>
      <c r="H4" s="25"/>
      <c r="I4" s="6">
        <f t="shared" ref="I4:I15" si="7">H4*C4</f>
        <v>0</v>
      </c>
      <c r="J4" s="29">
        <v>2</v>
      </c>
      <c r="K4" s="6">
        <f>J4*C4</f>
        <v>10000</v>
      </c>
      <c r="L4" s="31">
        <v>1</v>
      </c>
      <c r="M4" s="6">
        <f t="shared" ref="M4:M15" si="8">L4*C4</f>
        <v>5000</v>
      </c>
      <c r="N4" s="34">
        <v>1</v>
      </c>
      <c r="O4" s="6">
        <f t="shared" si="0"/>
        <v>5000</v>
      </c>
      <c r="P4" s="29"/>
      <c r="Q4" s="6">
        <f t="shared" si="1"/>
        <v>0</v>
      </c>
      <c r="R4" s="31"/>
      <c r="S4" s="6">
        <f t="shared" si="2"/>
        <v>0</v>
      </c>
      <c r="T4" s="34"/>
      <c r="U4" s="6">
        <f t="shared" si="3"/>
        <v>0</v>
      </c>
      <c r="V4" s="28"/>
      <c r="W4" s="6">
        <f t="shared" si="4"/>
        <v>0</v>
      </c>
      <c r="X4" s="31"/>
      <c r="Y4" s="6">
        <f t="shared" si="5"/>
        <v>0</v>
      </c>
      <c r="Z4" s="34"/>
      <c r="AA4" s="6">
        <f t="shared" si="6"/>
        <v>0</v>
      </c>
      <c r="AB4">
        <f t="shared" ref="AB4:AB15" si="9">H4+J4+L4+N4+P4+R4+T4+V4+X4+Z4</f>
        <v>4</v>
      </c>
    </row>
    <row r="5" spans="1:29" ht="24" customHeight="1" x14ac:dyDescent="0.15">
      <c r="A5" s="1" t="s">
        <v>62</v>
      </c>
      <c r="B5" s="10" t="s">
        <v>10</v>
      </c>
      <c r="C5" s="1">
        <v>3000</v>
      </c>
      <c r="D5" s="6"/>
      <c r="E5" s="6">
        <v>2</v>
      </c>
      <c r="F5" s="6"/>
      <c r="G5" s="6"/>
      <c r="H5" s="25"/>
      <c r="I5" s="6">
        <f>H5*C5</f>
        <v>0</v>
      </c>
      <c r="J5" s="28"/>
      <c r="K5" s="6">
        <f t="shared" ref="K5:K14" si="10">J5*C5</f>
        <v>0</v>
      </c>
      <c r="L5" s="31"/>
      <c r="M5" s="6">
        <f t="shared" si="8"/>
        <v>0</v>
      </c>
      <c r="N5" s="34"/>
      <c r="O5" s="6">
        <f t="shared" si="0"/>
        <v>0</v>
      </c>
      <c r="P5" s="28"/>
      <c r="Q5" s="6">
        <f t="shared" si="1"/>
        <v>0</v>
      </c>
      <c r="R5" s="31"/>
      <c r="S5" s="6">
        <f t="shared" si="2"/>
        <v>0</v>
      </c>
      <c r="T5" s="34">
        <v>1</v>
      </c>
      <c r="U5" s="6">
        <f t="shared" si="3"/>
        <v>3000</v>
      </c>
      <c r="V5" s="28"/>
      <c r="W5" s="6">
        <f t="shared" si="4"/>
        <v>0</v>
      </c>
      <c r="X5" s="31"/>
      <c r="Y5" s="6">
        <f t="shared" si="5"/>
        <v>0</v>
      </c>
      <c r="Z5" s="34">
        <v>1</v>
      </c>
      <c r="AA5" s="6">
        <f t="shared" si="6"/>
        <v>3000</v>
      </c>
      <c r="AB5">
        <f>H5+J5+L5+N5+P5+R5+T5+V5+X5+Z5</f>
        <v>2</v>
      </c>
    </row>
    <row r="6" spans="1:29" ht="24" customHeight="1" x14ac:dyDescent="0.15">
      <c r="A6" s="1" t="s">
        <v>61</v>
      </c>
      <c r="B6" s="1" t="s">
        <v>10</v>
      </c>
      <c r="C6" s="11">
        <v>5000</v>
      </c>
      <c r="D6" s="20">
        <v>4</v>
      </c>
      <c r="E6" s="21"/>
      <c r="F6" s="6"/>
      <c r="G6" s="6" t="s">
        <v>50</v>
      </c>
      <c r="H6" s="25"/>
      <c r="I6" s="6">
        <f t="shared" si="7"/>
        <v>0</v>
      </c>
      <c r="J6" s="28"/>
      <c r="K6" s="6">
        <f t="shared" si="10"/>
        <v>0</v>
      </c>
      <c r="L6" s="31">
        <v>2</v>
      </c>
      <c r="M6" s="6">
        <f t="shared" si="8"/>
        <v>10000</v>
      </c>
      <c r="N6" s="34"/>
      <c r="O6" s="6">
        <f t="shared" si="0"/>
        <v>0</v>
      </c>
      <c r="P6" s="28"/>
      <c r="Q6" s="6">
        <f t="shared" si="1"/>
        <v>0</v>
      </c>
      <c r="R6" s="31">
        <v>2</v>
      </c>
      <c r="S6" s="6">
        <f t="shared" si="2"/>
        <v>10000</v>
      </c>
      <c r="T6" s="34"/>
      <c r="U6" s="6">
        <f t="shared" si="3"/>
        <v>0</v>
      </c>
      <c r="V6" s="28"/>
      <c r="W6" s="6">
        <f t="shared" si="4"/>
        <v>0</v>
      </c>
      <c r="X6" s="31"/>
      <c r="Y6" s="6">
        <f t="shared" si="5"/>
        <v>0</v>
      </c>
      <c r="Z6" s="34"/>
      <c r="AA6" s="6">
        <f t="shared" si="6"/>
        <v>0</v>
      </c>
      <c r="AB6">
        <f>H6+J6+L6+N6+P6+R6+T6+V6+X6+Z6</f>
        <v>4</v>
      </c>
    </row>
    <row r="7" spans="1:29" ht="24" customHeight="1" x14ac:dyDescent="0.15">
      <c r="A7" s="1" t="s">
        <v>18</v>
      </c>
      <c r="B7" s="1" t="s">
        <v>10</v>
      </c>
      <c r="C7" s="1">
        <v>3000</v>
      </c>
      <c r="D7" s="20">
        <v>4</v>
      </c>
      <c r="E7" s="22"/>
      <c r="F7" s="21"/>
      <c r="G7" s="6"/>
      <c r="H7" s="25"/>
      <c r="I7" s="6">
        <f t="shared" si="7"/>
        <v>0</v>
      </c>
      <c r="J7" s="28">
        <v>2</v>
      </c>
      <c r="K7" s="6">
        <f t="shared" si="10"/>
        <v>6000</v>
      </c>
      <c r="L7" s="31"/>
      <c r="M7" s="6">
        <f t="shared" si="8"/>
        <v>0</v>
      </c>
      <c r="N7" s="34"/>
      <c r="O7" s="6">
        <f t="shared" si="0"/>
        <v>0</v>
      </c>
      <c r="P7" s="28">
        <v>2</v>
      </c>
      <c r="Q7" s="6">
        <f t="shared" si="1"/>
        <v>6000</v>
      </c>
      <c r="R7" s="31"/>
      <c r="S7" s="6">
        <f t="shared" si="2"/>
        <v>0</v>
      </c>
      <c r="T7" s="34"/>
      <c r="U7" s="6">
        <f t="shared" si="3"/>
        <v>0</v>
      </c>
      <c r="V7" s="28"/>
      <c r="W7" s="6">
        <f t="shared" si="4"/>
        <v>0</v>
      </c>
      <c r="X7" s="31"/>
      <c r="Y7" s="6">
        <f t="shared" si="5"/>
        <v>0</v>
      </c>
      <c r="Z7" s="34"/>
      <c r="AA7" s="6">
        <f t="shared" si="6"/>
        <v>0</v>
      </c>
      <c r="AB7">
        <f>H7+J7+L7+N7+P7+R7+T7+V7+X7+Z7</f>
        <v>4</v>
      </c>
    </row>
    <row r="8" spans="1:29" ht="24" customHeight="1" x14ac:dyDescent="0.15">
      <c r="A8" s="1" t="s">
        <v>56</v>
      </c>
      <c r="B8" s="1" t="s">
        <v>10</v>
      </c>
      <c r="C8" s="1">
        <v>5000</v>
      </c>
      <c r="D8" s="6"/>
      <c r="E8" s="6"/>
      <c r="F8" s="6">
        <v>1</v>
      </c>
      <c r="G8" s="6"/>
      <c r="H8" s="25"/>
      <c r="I8" s="6">
        <f t="shared" si="7"/>
        <v>0</v>
      </c>
      <c r="J8" s="28"/>
      <c r="K8" s="6">
        <f t="shared" si="10"/>
        <v>0</v>
      </c>
      <c r="L8" s="31"/>
      <c r="M8" s="6">
        <f t="shared" si="8"/>
        <v>0</v>
      </c>
      <c r="N8" s="34"/>
      <c r="O8" s="6">
        <f t="shared" si="0"/>
        <v>0</v>
      </c>
      <c r="P8" s="28"/>
      <c r="Q8" s="6">
        <f t="shared" si="1"/>
        <v>0</v>
      </c>
      <c r="R8" s="31"/>
      <c r="S8" s="6">
        <f t="shared" si="2"/>
        <v>0</v>
      </c>
      <c r="T8" s="34"/>
      <c r="U8" s="6">
        <f t="shared" si="3"/>
        <v>0</v>
      </c>
      <c r="V8" s="28"/>
      <c r="W8" s="6">
        <f t="shared" si="4"/>
        <v>0</v>
      </c>
      <c r="X8" s="31">
        <v>1</v>
      </c>
      <c r="Y8" s="6">
        <f t="shared" si="5"/>
        <v>5000</v>
      </c>
      <c r="Z8" s="34"/>
      <c r="AA8" s="6">
        <f t="shared" si="6"/>
        <v>0</v>
      </c>
      <c r="AB8">
        <f t="shared" si="9"/>
        <v>1</v>
      </c>
    </row>
    <row r="9" spans="1:29" ht="24" customHeight="1" x14ac:dyDescent="0.15">
      <c r="A9" s="1" t="s">
        <v>57</v>
      </c>
      <c r="B9" s="1" t="s">
        <v>10</v>
      </c>
      <c r="C9" s="1">
        <v>3000</v>
      </c>
      <c r="E9" s="6"/>
      <c r="F9" s="6">
        <v>1</v>
      </c>
      <c r="G9" s="6"/>
      <c r="H9" s="25"/>
      <c r="I9" s="6">
        <f t="shared" si="7"/>
        <v>0</v>
      </c>
      <c r="J9" s="28"/>
      <c r="K9" s="6">
        <f t="shared" si="10"/>
        <v>0</v>
      </c>
      <c r="L9" s="31"/>
      <c r="M9" s="6">
        <f t="shared" si="8"/>
        <v>0</v>
      </c>
      <c r="N9" s="34"/>
      <c r="O9" s="6">
        <f t="shared" si="0"/>
        <v>0</v>
      </c>
      <c r="P9" s="28"/>
      <c r="Q9" s="6">
        <f t="shared" si="1"/>
        <v>0</v>
      </c>
      <c r="R9" s="31"/>
      <c r="S9" s="6">
        <f t="shared" si="2"/>
        <v>0</v>
      </c>
      <c r="T9" s="34"/>
      <c r="U9" s="6">
        <f t="shared" si="3"/>
        <v>0</v>
      </c>
      <c r="V9" s="28"/>
      <c r="W9" s="6">
        <f t="shared" si="4"/>
        <v>0</v>
      </c>
      <c r="X9" s="31">
        <v>1</v>
      </c>
      <c r="Y9" s="6">
        <f t="shared" si="5"/>
        <v>3000</v>
      </c>
      <c r="Z9" s="34"/>
      <c r="AA9" s="6">
        <f t="shared" si="6"/>
        <v>0</v>
      </c>
      <c r="AB9">
        <f t="shared" si="9"/>
        <v>1</v>
      </c>
    </row>
    <row r="10" spans="1:29" ht="24" customHeight="1" x14ac:dyDescent="0.15">
      <c r="A10" s="1" t="s">
        <v>55</v>
      </c>
      <c r="B10" s="1" t="s">
        <v>10</v>
      </c>
      <c r="C10" s="1">
        <v>2000</v>
      </c>
      <c r="D10" s="6"/>
      <c r="E10" s="6">
        <v>1</v>
      </c>
      <c r="F10" s="6"/>
      <c r="G10" s="6"/>
      <c r="H10" s="25"/>
      <c r="I10" s="6">
        <f t="shared" si="7"/>
        <v>0</v>
      </c>
      <c r="J10" s="28"/>
      <c r="K10" s="6">
        <f t="shared" si="10"/>
        <v>0</v>
      </c>
      <c r="L10" s="31"/>
      <c r="M10" s="6">
        <f t="shared" si="8"/>
        <v>0</v>
      </c>
      <c r="N10" s="34"/>
      <c r="O10" s="6">
        <f t="shared" si="0"/>
        <v>0</v>
      </c>
      <c r="P10" s="28"/>
      <c r="Q10" s="6">
        <f t="shared" si="1"/>
        <v>0</v>
      </c>
      <c r="R10" s="32"/>
      <c r="S10" s="6">
        <f t="shared" si="2"/>
        <v>0</v>
      </c>
      <c r="T10" s="34"/>
      <c r="U10" s="6">
        <f t="shared" si="3"/>
        <v>0</v>
      </c>
      <c r="V10" s="28">
        <v>1</v>
      </c>
      <c r="W10" s="6">
        <f t="shared" si="4"/>
        <v>2000</v>
      </c>
      <c r="X10" s="31"/>
      <c r="Y10" s="6">
        <f t="shared" si="5"/>
        <v>0</v>
      </c>
      <c r="Z10" s="34"/>
      <c r="AA10" s="6">
        <f t="shared" si="6"/>
        <v>0</v>
      </c>
      <c r="AB10">
        <f t="shared" si="9"/>
        <v>1</v>
      </c>
    </row>
    <row r="11" spans="1:29" ht="24" customHeight="1" x14ac:dyDescent="0.15">
      <c r="A11" s="1" t="s">
        <v>25</v>
      </c>
      <c r="B11" s="1" t="s">
        <v>24</v>
      </c>
      <c r="C11" s="1">
        <v>2000</v>
      </c>
      <c r="D11" s="20">
        <v>3</v>
      </c>
      <c r="E11" s="22"/>
      <c r="F11" s="21"/>
      <c r="G11" s="6" t="s">
        <v>59</v>
      </c>
      <c r="H11" s="25">
        <v>2</v>
      </c>
      <c r="I11" s="6">
        <f t="shared" si="7"/>
        <v>4000</v>
      </c>
      <c r="J11" s="28"/>
      <c r="K11" s="6">
        <f t="shared" si="10"/>
        <v>0</v>
      </c>
      <c r="L11" s="31"/>
      <c r="M11" s="6">
        <f t="shared" si="8"/>
        <v>0</v>
      </c>
      <c r="N11" s="34"/>
      <c r="O11" s="6">
        <f t="shared" si="0"/>
        <v>0</v>
      </c>
      <c r="P11" s="28"/>
      <c r="Q11" s="6">
        <f t="shared" si="1"/>
        <v>0</v>
      </c>
      <c r="R11" s="31">
        <v>1</v>
      </c>
      <c r="S11" s="6">
        <f t="shared" si="2"/>
        <v>2000</v>
      </c>
      <c r="T11" s="34"/>
      <c r="U11" s="6">
        <f t="shared" si="3"/>
        <v>0</v>
      </c>
      <c r="V11" s="28"/>
      <c r="W11" s="6">
        <f t="shared" si="4"/>
        <v>0</v>
      </c>
      <c r="X11" s="31"/>
      <c r="Y11" s="6">
        <f t="shared" si="5"/>
        <v>0</v>
      </c>
      <c r="Z11" s="34"/>
      <c r="AA11" s="6">
        <f t="shared" si="6"/>
        <v>0</v>
      </c>
      <c r="AB11">
        <f t="shared" si="9"/>
        <v>3</v>
      </c>
    </row>
    <row r="12" spans="1:29" ht="24" customHeight="1" x14ac:dyDescent="0.15">
      <c r="A12" s="2" t="s">
        <v>27</v>
      </c>
      <c r="B12" s="3" t="s">
        <v>28</v>
      </c>
      <c r="C12" s="2">
        <v>5000</v>
      </c>
      <c r="D12" s="23">
        <v>1</v>
      </c>
      <c r="E12" s="23"/>
      <c r="F12" s="23"/>
      <c r="G12" s="6"/>
      <c r="H12" s="25"/>
      <c r="I12" s="6">
        <f t="shared" si="7"/>
        <v>0</v>
      </c>
      <c r="J12" s="28"/>
      <c r="K12" s="6">
        <f t="shared" si="10"/>
        <v>0</v>
      </c>
      <c r="L12" s="32"/>
      <c r="M12" s="6">
        <f t="shared" si="8"/>
        <v>0</v>
      </c>
      <c r="N12" s="34"/>
      <c r="O12" s="6">
        <f t="shared" si="0"/>
        <v>0</v>
      </c>
      <c r="P12" s="28"/>
      <c r="Q12" s="6">
        <f t="shared" si="1"/>
        <v>0</v>
      </c>
      <c r="R12" s="31"/>
      <c r="S12" s="6">
        <f t="shared" si="2"/>
        <v>0</v>
      </c>
      <c r="T12" s="34"/>
      <c r="U12" s="6">
        <f t="shared" si="3"/>
        <v>0</v>
      </c>
      <c r="V12" s="29">
        <v>1</v>
      </c>
      <c r="W12" s="7">
        <f t="shared" si="4"/>
        <v>5000</v>
      </c>
      <c r="X12" s="31"/>
      <c r="Y12" s="6">
        <f t="shared" si="5"/>
        <v>0</v>
      </c>
      <c r="Z12" s="34"/>
      <c r="AA12" s="6">
        <f t="shared" si="6"/>
        <v>0</v>
      </c>
      <c r="AB12">
        <f t="shared" si="9"/>
        <v>1</v>
      </c>
    </row>
    <row r="13" spans="1:29" ht="24" customHeight="1" x14ac:dyDescent="0.15">
      <c r="A13" s="1" t="s">
        <v>30</v>
      </c>
      <c r="B13" s="4" t="s">
        <v>29</v>
      </c>
      <c r="C13" s="1">
        <v>5000</v>
      </c>
      <c r="D13" s="23">
        <v>2</v>
      </c>
      <c r="E13" s="23"/>
      <c r="F13" s="23"/>
      <c r="G13" s="6"/>
      <c r="H13" s="25">
        <v>1</v>
      </c>
      <c r="I13" s="6">
        <f t="shared" si="7"/>
        <v>5000</v>
      </c>
      <c r="J13" s="28"/>
      <c r="K13" s="6">
        <f t="shared" si="10"/>
        <v>0</v>
      </c>
      <c r="L13" s="32"/>
      <c r="M13" s="6">
        <f t="shared" si="8"/>
        <v>0</v>
      </c>
      <c r="N13" s="34"/>
      <c r="O13" s="6">
        <f t="shared" si="0"/>
        <v>0</v>
      </c>
      <c r="P13" s="28"/>
      <c r="Q13" s="6">
        <f t="shared" si="1"/>
        <v>0</v>
      </c>
      <c r="R13" s="31"/>
      <c r="S13" s="6">
        <f t="shared" si="2"/>
        <v>0</v>
      </c>
      <c r="T13" s="34"/>
      <c r="U13" s="6">
        <f t="shared" si="3"/>
        <v>0</v>
      </c>
      <c r="V13" s="29"/>
      <c r="W13" s="6">
        <f t="shared" si="4"/>
        <v>0</v>
      </c>
      <c r="X13" s="31">
        <v>1</v>
      </c>
      <c r="Y13" s="6">
        <f t="shared" si="5"/>
        <v>5000</v>
      </c>
      <c r="Z13" s="34"/>
      <c r="AA13" s="6">
        <f t="shared" si="6"/>
        <v>0</v>
      </c>
      <c r="AB13">
        <f t="shared" si="9"/>
        <v>2</v>
      </c>
    </row>
    <row r="14" spans="1:29" ht="24" customHeight="1" x14ac:dyDescent="0.15">
      <c r="A14" s="1" t="s">
        <v>32</v>
      </c>
      <c r="B14" s="4" t="s">
        <v>10</v>
      </c>
      <c r="C14" s="1">
        <v>10000</v>
      </c>
      <c r="D14" s="23">
        <v>1</v>
      </c>
      <c r="E14" s="23"/>
      <c r="F14" s="23"/>
      <c r="G14" s="6" t="s">
        <v>53</v>
      </c>
      <c r="H14" s="25"/>
      <c r="I14" s="6">
        <f t="shared" si="7"/>
        <v>0</v>
      </c>
      <c r="J14" s="28"/>
      <c r="K14" s="6">
        <f t="shared" si="10"/>
        <v>0</v>
      </c>
      <c r="L14" s="31"/>
      <c r="M14" s="6">
        <f t="shared" si="8"/>
        <v>0</v>
      </c>
      <c r="N14" s="34"/>
      <c r="O14" s="6">
        <f t="shared" si="0"/>
        <v>0</v>
      </c>
      <c r="P14" s="29"/>
      <c r="Q14" s="6">
        <f t="shared" si="1"/>
        <v>0</v>
      </c>
      <c r="R14" s="32"/>
      <c r="S14" s="6">
        <f t="shared" si="2"/>
        <v>0</v>
      </c>
      <c r="T14" s="34"/>
      <c r="U14" s="6">
        <f t="shared" si="3"/>
        <v>0</v>
      </c>
      <c r="V14" s="28"/>
      <c r="W14" s="6">
        <f t="shared" si="4"/>
        <v>0</v>
      </c>
      <c r="X14" s="32"/>
      <c r="Y14" s="6">
        <f t="shared" si="5"/>
        <v>0</v>
      </c>
      <c r="Z14" s="34"/>
      <c r="AA14" s="6">
        <f t="shared" si="6"/>
        <v>0</v>
      </c>
      <c r="AB14">
        <f t="shared" si="9"/>
        <v>0</v>
      </c>
    </row>
    <row r="15" spans="1:29" ht="24" customHeight="1" x14ac:dyDescent="0.15">
      <c r="A15" s="1" t="s">
        <v>33</v>
      </c>
      <c r="B15" s="4" t="s">
        <v>29</v>
      </c>
      <c r="C15" s="1">
        <v>4000</v>
      </c>
      <c r="D15" s="20">
        <v>4</v>
      </c>
      <c r="E15" s="22"/>
      <c r="F15" s="21"/>
      <c r="G15" s="6" t="s">
        <v>60</v>
      </c>
      <c r="H15" s="25"/>
      <c r="I15" s="6">
        <f t="shared" si="7"/>
        <v>0</v>
      </c>
      <c r="J15" s="28"/>
      <c r="K15" s="6">
        <f>J15*C15</f>
        <v>0</v>
      </c>
      <c r="L15" s="31"/>
      <c r="M15" s="6">
        <f t="shared" si="8"/>
        <v>0</v>
      </c>
      <c r="N15" s="34"/>
      <c r="O15" s="6">
        <f t="shared" si="0"/>
        <v>0</v>
      </c>
      <c r="P15" s="28">
        <v>1</v>
      </c>
      <c r="Q15" s="6">
        <f>P15*C15</f>
        <v>4000</v>
      </c>
      <c r="R15" s="31">
        <v>1</v>
      </c>
      <c r="S15" s="6">
        <f t="shared" si="2"/>
        <v>4000</v>
      </c>
      <c r="T15" s="34"/>
      <c r="U15" s="6">
        <f t="shared" si="3"/>
        <v>0</v>
      </c>
      <c r="V15" s="28">
        <v>2</v>
      </c>
      <c r="W15" s="6">
        <f t="shared" si="4"/>
        <v>8000</v>
      </c>
      <c r="X15" s="31"/>
      <c r="Y15" s="6">
        <f t="shared" si="5"/>
        <v>0</v>
      </c>
      <c r="Z15" s="34"/>
      <c r="AA15" s="6">
        <f t="shared" si="6"/>
        <v>0</v>
      </c>
      <c r="AB15">
        <f t="shared" si="9"/>
        <v>4</v>
      </c>
      <c r="AC15">
        <f>SUM(AB2:AB15)</f>
        <v>29</v>
      </c>
    </row>
    <row r="16" spans="1:29" ht="24" customHeight="1" x14ac:dyDescent="0.15">
      <c r="A16" s="24" t="s">
        <v>54</v>
      </c>
      <c r="B16" s="24"/>
      <c r="C16" s="24"/>
      <c r="D16" s="24"/>
      <c r="E16" s="24"/>
      <c r="F16" s="24"/>
      <c r="G16" s="24"/>
      <c r="H16" s="26">
        <f>SUM(H2:H15)</f>
        <v>3</v>
      </c>
      <c r="I16" s="8">
        <f t="shared" ref="I16:AA16" si="11">SUM(I2:I15)</f>
        <v>9000</v>
      </c>
      <c r="J16" s="29">
        <f t="shared" si="11"/>
        <v>4</v>
      </c>
      <c r="K16" s="8">
        <f t="shared" si="11"/>
        <v>16000</v>
      </c>
      <c r="L16" s="32">
        <f t="shared" si="11"/>
        <v>3</v>
      </c>
      <c r="M16" s="8">
        <f t="shared" si="11"/>
        <v>15000</v>
      </c>
      <c r="N16" s="35">
        <f t="shared" si="11"/>
        <v>1</v>
      </c>
      <c r="O16" s="8">
        <f t="shared" si="11"/>
        <v>5000</v>
      </c>
      <c r="P16" s="29">
        <f t="shared" si="11"/>
        <v>4</v>
      </c>
      <c r="Q16" s="8">
        <f t="shared" si="11"/>
        <v>13000</v>
      </c>
      <c r="R16" s="32">
        <f t="shared" si="11"/>
        <v>4</v>
      </c>
      <c r="S16" s="8">
        <f t="shared" si="11"/>
        <v>16000</v>
      </c>
      <c r="T16" s="35">
        <f t="shared" si="11"/>
        <v>1</v>
      </c>
      <c r="U16" s="8">
        <f t="shared" si="11"/>
        <v>3000</v>
      </c>
      <c r="V16" s="29">
        <f t="shared" si="11"/>
        <v>4</v>
      </c>
      <c r="W16" s="8">
        <f t="shared" si="11"/>
        <v>15000</v>
      </c>
      <c r="X16" s="32">
        <f t="shared" si="11"/>
        <v>4</v>
      </c>
      <c r="Y16" s="8">
        <f t="shared" si="11"/>
        <v>16000</v>
      </c>
      <c r="Z16" s="35">
        <f t="shared" si="11"/>
        <v>1</v>
      </c>
      <c r="AA16" s="8">
        <f t="shared" si="11"/>
        <v>3000</v>
      </c>
      <c r="AB16">
        <f>H16+J16+L16+N16+P16+R16+T16+V16+X16+Z16</f>
        <v>29</v>
      </c>
    </row>
    <row r="17" spans="1:27" x14ac:dyDescent="0.15">
      <c r="A17" s="9"/>
      <c r="B17" s="9"/>
      <c r="C17" s="9"/>
      <c r="D17" s="9"/>
      <c r="E17" s="9"/>
      <c r="F17" s="9"/>
      <c r="G17" s="9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9"/>
    </row>
    <row r="18" spans="1:27" x14ac:dyDescent="0.15"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1:27" x14ac:dyDescent="0.15"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1:27" x14ac:dyDescent="0.15"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spans="1:27" x14ac:dyDescent="0.15"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spans="1:27" x14ac:dyDescent="0.15"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spans="1:27" x14ac:dyDescent="0.15"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27" x14ac:dyDescent="0.15"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spans="1:27" x14ac:dyDescent="0.15"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spans="1:27" x14ac:dyDescent="0.15"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7" x14ac:dyDescent="0.15"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7" x14ac:dyDescent="0.15"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spans="1:27" x14ac:dyDescent="0.15"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7" x14ac:dyDescent="0.15"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7" x14ac:dyDescent="0.15"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spans="1:27" x14ac:dyDescent="0.15"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8:26" x14ac:dyDescent="0.15"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spans="8:26" x14ac:dyDescent="0.15"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spans="8:26" x14ac:dyDescent="0.15"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spans="8:26" x14ac:dyDescent="0.15"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</row>
    <row r="37" spans="8:26" x14ac:dyDescent="0.15"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</row>
    <row r="38" spans="8:26" x14ac:dyDescent="0.15"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</row>
    <row r="39" spans="8:26" x14ac:dyDescent="0.15"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</row>
    <row r="40" spans="8:26" x14ac:dyDescent="0.15"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</row>
    <row r="41" spans="8:26" x14ac:dyDescent="0.15"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</row>
    <row r="42" spans="8:26" x14ac:dyDescent="0.15"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</row>
    <row r="43" spans="8:26" x14ac:dyDescent="0.15"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</row>
    <row r="44" spans="8:26" x14ac:dyDescent="0.15"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</row>
    <row r="45" spans="8:26" x14ac:dyDescent="0.15"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8:26" x14ac:dyDescent="0.15"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</row>
    <row r="47" spans="8:26" x14ac:dyDescent="0.15"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</row>
    <row r="48" spans="8:26" x14ac:dyDescent="0.15"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</row>
    <row r="49" spans="8:26" x14ac:dyDescent="0.15"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</row>
    <row r="50" spans="8:26" x14ac:dyDescent="0.15"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</row>
    <row r="51" spans="8:26" x14ac:dyDescent="0.15"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</row>
    <row r="52" spans="8:26" x14ac:dyDescent="0.15"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</row>
    <row r="53" spans="8:26" x14ac:dyDescent="0.15"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spans="8:26" x14ac:dyDescent="0.15"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spans="8:26" x14ac:dyDescent="0.15"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spans="8:26" x14ac:dyDescent="0.15"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</row>
    <row r="57" spans="8:26" x14ac:dyDescent="0.15"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</row>
    <row r="58" spans="8:26" x14ac:dyDescent="0.15"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spans="8:26" x14ac:dyDescent="0.15"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</row>
    <row r="60" spans="8:26" x14ac:dyDescent="0.15"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</row>
    <row r="61" spans="8:26" x14ac:dyDescent="0.15"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spans="8:26" x14ac:dyDescent="0.15"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8:26" x14ac:dyDescent="0.15"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8:26" x14ac:dyDescent="0.15"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8:26" x14ac:dyDescent="0.15"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8:26" x14ac:dyDescent="0.15"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8:26" x14ac:dyDescent="0.15"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8:26" x14ac:dyDescent="0.15"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8:26" x14ac:dyDescent="0.15"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8:26" x14ac:dyDescent="0.15"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8:26" x14ac:dyDescent="0.15"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8:26" x14ac:dyDescent="0.15"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8:26" x14ac:dyDescent="0.15"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8:26" x14ac:dyDescent="0.15"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spans="8:26" x14ac:dyDescent="0.15"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8:26" x14ac:dyDescent="0.15"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 spans="8:26" x14ac:dyDescent="0.15"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 spans="8:26" x14ac:dyDescent="0.15"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spans="8:26" x14ac:dyDescent="0.15"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 spans="8:26" x14ac:dyDescent="0.15"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</row>
    <row r="81" spans="8:26" x14ac:dyDescent="0.15"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2" spans="8:26" x14ac:dyDescent="0.15"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</row>
    <row r="83" spans="8:26" x14ac:dyDescent="0.15"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</row>
    <row r="84" spans="8:26" x14ac:dyDescent="0.15"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 spans="8:26" x14ac:dyDescent="0.15"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</row>
    <row r="86" spans="8:26" x14ac:dyDescent="0.15"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 spans="8:26" x14ac:dyDescent="0.15"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 spans="8:26" x14ac:dyDescent="0.15"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</row>
    <row r="89" spans="8:26" x14ac:dyDescent="0.15"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</row>
    <row r="90" spans="8:26" x14ac:dyDescent="0.15"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 spans="8:26" x14ac:dyDescent="0.15"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</row>
    <row r="92" spans="8:26" x14ac:dyDescent="0.15"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</row>
    <row r="93" spans="8:26" x14ac:dyDescent="0.15"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</row>
    <row r="94" spans="8:26" x14ac:dyDescent="0.15"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</row>
    <row r="95" spans="8:26" x14ac:dyDescent="0.15"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</row>
    <row r="96" spans="8:26" x14ac:dyDescent="0.15"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</row>
    <row r="97" spans="8:26" x14ac:dyDescent="0.15"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</row>
    <row r="98" spans="8:26" x14ac:dyDescent="0.15"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</row>
    <row r="99" spans="8:26" x14ac:dyDescent="0.15"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</row>
    <row r="100" spans="8:26" x14ac:dyDescent="0.15"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</row>
    <row r="101" spans="8:26" x14ac:dyDescent="0.15"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</row>
    <row r="102" spans="8:26" x14ac:dyDescent="0.15"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 spans="8:26" x14ac:dyDescent="0.15"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</row>
    <row r="104" spans="8:26" x14ac:dyDescent="0.15"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</row>
    <row r="105" spans="8:26" x14ac:dyDescent="0.15"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  <row r="106" spans="8:26" x14ac:dyDescent="0.15"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</row>
    <row r="107" spans="8:26" x14ac:dyDescent="0.15"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</row>
    <row r="108" spans="8:26" x14ac:dyDescent="0.15"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</row>
    <row r="109" spans="8:26" x14ac:dyDescent="0.15"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</row>
    <row r="110" spans="8:26" x14ac:dyDescent="0.15"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</row>
    <row r="111" spans="8:26" x14ac:dyDescent="0.15"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</row>
    <row r="112" spans="8:26" x14ac:dyDescent="0.15"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</row>
    <row r="113" spans="8:26" x14ac:dyDescent="0.15"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</row>
    <row r="114" spans="8:26" x14ac:dyDescent="0.15"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</row>
    <row r="115" spans="8:26" x14ac:dyDescent="0.15"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</row>
    <row r="116" spans="8:26" x14ac:dyDescent="0.15"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</row>
    <row r="117" spans="8:26" x14ac:dyDescent="0.15"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</row>
    <row r="118" spans="8:26" x14ac:dyDescent="0.15"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</row>
    <row r="119" spans="8:26" x14ac:dyDescent="0.15"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</row>
    <row r="120" spans="8:26" x14ac:dyDescent="0.15"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</row>
    <row r="121" spans="8:26" x14ac:dyDescent="0.15"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</row>
    <row r="122" spans="8:26" x14ac:dyDescent="0.15"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</row>
    <row r="123" spans="8:26" x14ac:dyDescent="0.15"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</row>
    <row r="124" spans="8:26" x14ac:dyDescent="0.15"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</row>
    <row r="125" spans="8:26" x14ac:dyDescent="0.15"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</row>
    <row r="126" spans="8:26" x14ac:dyDescent="0.15"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</row>
    <row r="127" spans="8:26" x14ac:dyDescent="0.15"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</row>
    <row r="128" spans="8:26" x14ac:dyDescent="0.15"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</row>
    <row r="129" spans="8:26" x14ac:dyDescent="0.15"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</row>
    <row r="130" spans="8:26" x14ac:dyDescent="0.15"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</row>
    <row r="131" spans="8:26" x14ac:dyDescent="0.15"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</row>
    <row r="132" spans="8:26" x14ac:dyDescent="0.15"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</row>
    <row r="133" spans="8:26" x14ac:dyDescent="0.15"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</row>
    <row r="134" spans="8:26" x14ac:dyDescent="0.15"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</row>
    <row r="135" spans="8:26" x14ac:dyDescent="0.15"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</row>
    <row r="136" spans="8:26" x14ac:dyDescent="0.15"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</row>
    <row r="137" spans="8:26" x14ac:dyDescent="0.15"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</row>
    <row r="138" spans="8:26" x14ac:dyDescent="0.15"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</row>
    <row r="139" spans="8:26" x14ac:dyDescent="0.15"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</row>
    <row r="140" spans="8:26" x14ac:dyDescent="0.15"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</row>
    <row r="141" spans="8:26" x14ac:dyDescent="0.15"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</row>
    <row r="142" spans="8:26" x14ac:dyDescent="0.15"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</row>
    <row r="143" spans="8:26" x14ac:dyDescent="0.15"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</row>
    <row r="144" spans="8:26" x14ac:dyDescent="0.15"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</row>
    <row r="145" spans="8:26" x14ac:dyDescent="0.15"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</row>
    <row r="146" spans="8:26" x14ac:dyDescent="0.15"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</row>
    <row r="147" spans="8:26" x14ac:dyDescent="0.15"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</row>
    <row r="148" spans="8:26" x14ac:dyDescent="0.15"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</row>
    <row r="149" spans="8:26" x14ac:dyDescent="0.15"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</row>
    <row r="150" spans="8:26" x14ac:dyDescent="0.15"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</row>
    <row r="151" spans="8:26" x14ac:dyDescent="0.15"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</row>
    <row r="152" spans="8:26" x14ac:dyDescent="0.15"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</row>
    <row r="153" spans="8:26" x14ac:dyDescent="0.15"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</row>
    <row r="154" spans="8:26" x14ac:dyDescent="0.15"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</row>
    <row r="155" spans="8:26" x14ac:dyDescent="0.15"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</row>
    <row r="156" spans="8:26" x14ac:dyDescent="0.15"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</row>
    <row r="157" spans="8:26" x14ac:dyDescent="0.15"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</row>
    <row r="158" spans="8:26" x14ac:dyDescent="0.15"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</row>
    <row r="159" spans="8:26" x14ac:dyDescent="0.15"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</row>
    <row r="160" spans="8:26" x14ac:dyDescent="0.15"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</row>
    <row r="161" spans="8:26" x14ac:dyDescent="0.15"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</row>
    <row r="162" spans="8:26" x14ac:dyDescent="0.15"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</row>
    <row r="163" spans="8:26" x14ac:dyDescent="0.15"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</row>
    <row r="164" spans="8:26" x14ac:dyDescent="0.15"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</row>
    <row r="165" spans="8:26" x14ac:dyDescent="0.15"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</row>
    <row r="166" spans="8:26" x14ac:dyDescent="0.15"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</row>
    <row r="167" spans="8:26" x14ac:dyDescent="0.15"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</row>
    <row r="168" spans="8:26" x14ac:dyDescent="0.15"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</row>
    <row r="169" spans="8:26" x14ac:dyDescent="0.15"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</row>
    <row r="170" spans="8:26" x14ac:dyDescent="0.15"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</row>
    <row r="171" spans="8:26" x14ac:dyDescent="0.15"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</row>
    <row r="172" spans="8:26" x14ac:dyDescent="0.15"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</row>
    <row r="173" spans="8:26" x14ac:dyDescent="0.15"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</row>
    <row r="174" spans="8:26" x14ac:dyDescent="0.15"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</row>
    <row r="175" spans="8:26" x14ac:dyDescent="0.15"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</row>
    <row r="176" spans="8:26" x14ac:dyDescent="0.15"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</row>
    <row r="177" spans="8:26" x14ac:dyDescent="0.15"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</row>
    <row r="178" spans="8:26" x14ac:dyDescent="0.15"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</row>
    <row r="179" spans="8:26" x14ac:dyDescent="0.15"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</row>
    <row r="180" spans="8:26" x14ac:dyDescent="0.15"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</row>
    <row r="181" spans="8:26" x14ac:dyDescent="0.15"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</row>
    <row r="182" spans="8:26" x14ac:dyDescent="0.15"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</row>
    <row r="183" spans="8:26" x14ac:dyDescent="0.15"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</row>
    <row r="184" spans="8:26" x14ac:dyDescent="0.15"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</row>
    <row r="185" spans="8:26" x14ac:dyDescent="0.15"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</row>
    <row r="186" spans="8:26" x14ac:dyDescent="0.15"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</row>
    <row r="187" spans="8:26" x14ac:dyDescent="0.15"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</row>
    <row r="188" spans="8:26" x14ac:dyDescent="0.15"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</row>
    <row r="189" spans="8:26" x14ac:dyDescent="0.15"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</row>
    <row r="190" spans="8:26" x14ac:dyDescent="0.15"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</row>
    <row r="191" spans="8:26" x14ac:dyDescent="0.15"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</row>
    <row r="192" spans="8:26" x14ac:dyDescent="0.15"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</row>
    <row r="193" spans="8:26" x14ac:dyDescent="0.15"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</row>
    <row r="194" spans="8:26" x14ac:dyDescent="0.15"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</row>
    <row r="195" spans="8:26" x14ac:dyDescent="0.15"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</row>
    <row r="196" spans="8:26" x14ac:dyDescent="0.15"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</row>
    <row r="197" spans="8:26" x14ac:dyDescent="0.15"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</row>
    <row r="198" spans="8:26" x14ac:dyDescent="0.15"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</row>
    <row r="199" spans="8:26" x14ac:dyDescent="0.15"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</row>
    <row r="200" spans="8:26" x14ac:dyDescent="0.15"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</row>
    <row r="201" spans="8:26" x14ac:dyDescent="0.15"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</row>
    <row r="202" spans="8:26" x14ac:dyDescent="0.15"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</row>
    <row r="203" spans="8:26" x14ac:dyDescent="0.15"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</row>
    <row r="204" spans="8:26" x14ac:dyDescent="0.15"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</row>
    <row r="205" spans="8:26" x14ac:dyDescent="0.15"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</row>
    <row r="206" spans="8:26" x14ac:dyDescent="0.15"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</row>
    <row r="207" spans="8:26" x14ac:dyDescent="0.15"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</row>
    <row r="208" spans="8:26" x14ac:dyDescent="0.15"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</row>
    <row r="209" spans="8:26" x14ac:dyDescent="0.15"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</row>
    <row r="210" spans="8:26" x14ac:dyDescent="0.15"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</row>
    <row r="211" spans="8:26" x14ac:dyDescent="0.15"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</row>
    <row r="212" spans="8:26" x14ac:dyDescent="0.15"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</row>
    <row r="213" spans="8:26" x14ac:dyDescent="0.15"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</row>
    <row r="214" spans="8:26" x14ac:dyDescent="0.15"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</row>
    <row r="215" spans="8:26" x14ac:dyDescent="0.15"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</row>
    <row r="216" spans="8:26" x14ac:dyDescent="0.15"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</row>
    <row r="217" spans="8:26" x14ac:dyDescent="0.15"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</row>
    <row r="218" spans="8:26" x14ac:dyDescent="0.15"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</row>
    <row r="219" spans="8:26" x14ac:dyDescent="0.15"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</row>
    <row r="220" spans="8:26" x14ac:dyDescent="0.15"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</row>
    <row r="221" spans="8:26" x14ac:dyDescent="0.15"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</row>
    <row r="222" spans="8:26" x14ac:dyDescent="0.15"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</row>
    <row r="223" spans="8:26" x14ac:dyDescent="0.15"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</row>
    <row r="224" spans="8:26" x14ac:dyDescent="0.15"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</row>
    <row r="225" spans="8:26" x14ac:dyDescent="0.15"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</row>
    <row r="226" spans="8:26" x14ac:dyDescent="0.15"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</row>
    <row r="227" spans="8:26" x14ac:dyDescent="0.15"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</row>
    <row r="228" spans="8:26" x14ac:dyDescent="0.15"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</row>
    <row r="229" spans="8:26" x14ac:dyDescent="0.15"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</row>
    <row r="230" spans="8:26" x14ac:dyDescent="0.15"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</row>
    <row r="231" spans="8:26" x14ac:dyDescent="0.15"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</row>
    <row r="232" spans="8:26" x14ac:dyDescent="0.15"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</row>
    <row r="233" spans="8:26" x14ac:dyDescent="0.15"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</row>
    <row r="234" spans="8:26" x14ac:dyDescent="0.15"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</row>
    <row r="235" spans="8:26" x14ac:dyDescent="0.15"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</row>
    <row r="236" spans="8:26" x14ac:dyDescent="0.15"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</row>
    <row r="237" spans="8:26" x14ac:dyDescent="0.15"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</row>
    <row r="238" spans="8:26" x14ac:dyDescent="0.15"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</row>
    <row r="239" spans="8:26" x14ac:dyDescent="0.15"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</row>
    <row r="240" spans="8:26" x14ac:dyDescent="0.15"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</row>
    <row r="241" spans="8:26" x14ac:dyDescent="0.15"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</row>
    <row r="242" spans="8:26" x14ac:dyDescent="0.15"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</row>
    <row r="243" spans="8:26" x14ac:dyDescent="0.15"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</row>
    <row r="244" spans="8:26" x14ac:dyDescent="0.15"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</row>
    <row r="245" spans="8:26" x14ac:dyDescent="0.15"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</row>
    <row r="246" spans="8:26" x14ac:dyDescent="0.15"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</row>
    <row r="247" spans="8:26" x14ac:dyDescent="0.15"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</row>
    <row r="248" spans="8:26" x14ac:dyDescent="0.15"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</row>
    <row r="249" spans="8:26" x14ac:dyDescent="0.15"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</row>
    <row r="250" spans="8:26" x14ac:dyDescent="0.15"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</row>
    <row r="251" spans="8:26" x14ac:dyDescent="0.15"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</row>
    <row r="252" spans="8:26" x14ac:dyDescent="0.15"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</row>
    <row r="253" spans="8:26" x14ac:dyDescent="0.15"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</row>
    <row r="254" spans="8:26" x14ac:dyDescent="0.15"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</row>
    <row r="255" spans="8:26" x14ac:dyDescent="0.15"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</row>
    <row r="256" spans="8:26" x14ac:dyDescent="0.15"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</row>
    <row r="257" spans="8:26" x14ac:dyDescent="0.15"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</row>
    <row r="258" spans="8:26" x14ac:dyDescent="0.15"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</row>
    <row r="259" spans="8:26" x14ac:dyDescent="0.15"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</row>
    <row r="260" spans="8:26" x14ac:dyDescent="0.15"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</row>
    <row r="261" spans="8:26" x14ac:dyDescent="0.15"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</row>
    <row r="262" spans="8:26" x14ac:dyDescent="0.15"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</row>
    <row r="263" spans="8:26" x14ac:dyDescent="0.15"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</row>
    <row r="264" spans="8:26" x14ac:dyDescent="0.15"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</row>
    <row r="265" spans="8:26" x14ac:dyDescent="0.15"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</row>
    <row r="266" spans="8:26" x14ac:dyDescent="0.15"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</row>
    <row r="267" spans="8:26" x14ac:dyDescent="0.15"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</row>
    <row r="268" spans="8:26" x14ac:dyDescent="0.15"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</row>
    <row r="269" spans="8:26" x14ac:dyDescent="0.15"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</row>
    <row r="270" spans="8:26" x14ac:dyDescent="0.15"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</row>
    <row r="271" spans="8:26" x14ac:dyDescent="0.15"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</row>
    <row r="272" spans="8:26" x14ac:dyDescent="0.15"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</row>
    <row r="273" spans="8:26" x14ac:dyDescent="0.15"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</row>
    <row r="274" spans="8:26" x14ac:dyDescent="0.15"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</row>
    <row r="275" spans="8:26" x14ac:dyDescent="0.15"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</row>
    <row r="276" spans="8:26" x14ac:dyDescent="0.15"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</row>
    <row r="277" spans="8:26" x14ac:dyDescent="0.15"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</row>
    <row r="278" spans="8:26" x14ac:dyDescent="0.15"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</row>
    <row r="279" spans="8:26" x14ac:dyDescent="0.15"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</row>
    <row r="280" spans="8:26" x14ac:dyDescent="0.15"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</row>
    <row r="281" spans="8:26" x14ac:dyDescent="0.15"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</row>
    <row r="282" spans="8:26" x14ac:dyDescent="0.15"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</row>
    <row r="283" spans="8:26" x14ac:dyDescent="0.15"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</row>
    <row r="284" spans="8:26" x14ac:dyDescent="0.15"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</row>
    <row r="285" spans="8:26" x14ac:dyDescent="0.15"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</row>
    <row r="286" spans="8:26" x14ac:dyDescent="0.15"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</row>
    <row r="287" spans="8:26" x14ac:dyDescent="0.15"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</row>
    <row r="288" spans="8:26" x14ac:dyDescent="0.15"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</row>
    <row r="289" spans="8:26" x14ac:dyDescent="0.15"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</row>
    <row r="290" spans="8:26" x14ac:dyDescent="0.15"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</row>
    <row r="291" spans="8:26" x14ac:dyDescent="0.15"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</row>
    <row r="292" spans="8:26" x14ac:dyDescent="0.15"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</row>
    <row r="293" spans="8:26" x14ac:dyDescent="0.15"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</row>
    <row r="294" spans="8:26" x14ac:dyDescent="0.15"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</row>
    <row r="295" spans="8:26" x14ac:dyDescent="0.15"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</row>
    <row r="296" spans="8:26" x14ac:dyDescent="0.15"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</row>
    <row r="297" spans="8:26" x14ac:dyDescent="0.15"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</row>
    <row r="298" spans="8:26" x14ac:dyDescent="0.15"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</row>
    <row r="299" spans="8:26" x14ac:dyDescent="0.15"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</row>
    <row r="300" spans="8:26" x14ac:dyDescent="0.15"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</row>
    <row r="301" spans="8:26" x14ac:dyDescent="0.15"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</row>
    <row r="302" spans="8:26" x14ac:dyDescent="0.15"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</row>
  </sheetData>
  <mergeCells count="9">
    <mergeCell ref="A16:G16"/>
    <mergeCell ref="D3:F3"/>
    <mergeCell ref="D6:E6"/>
    <mergeCell ref="D7:F7"/>
    <mergeCell ref="D15:F15"/>
    <mergeCell ref="D11:F11"/>
    <mergeCell ref="D12:F12"/>
    <mergeCell ref="D13:F13"/>
    <mergeCell ref="D14:F14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"/>
  <sheetViews>
    <sheetView tabSelected="1" workbookViewId="0">
      <selection activeCell="G10" sqref="G10"/>
    </sheetView>
  </sheetViews>
  <sheetFormatPr defaultColWidth="9" defaultRowHeight="13.5" x14ac:dyDescent="0.15"/>
  <cols>
    <col min="2" max="2" width="7.125" bestFit="1" customWidth="1"/>
    <col min="3" max="3" width="26.75" customWidth="1"/>
    <col min="4" max="4" width="14.125" bestFit="1" customWidth="1"/>
    <col min="5" max="5" width="16.25" customWidth="1"/>
    <col min="6" max="6" width="47.375" customWidth="1"/>
    <col min="7" max="7" width="16.625" customWidth="1"/>
  </cols>
  <sheetData>
    <row r="1" spans="1:7" x14ac:dyDescent="0.15">
      <c r="A1" s="13" t="s">
        <v>0</v>
      </c>
      <c r="B1" s="14" t="s">
        <v>1</v>
      </c>
      <c r="C1" s="15" t="s">
        <v>2</v>
      </c>
      <c r="D1" s="16" t="s">
        <v>3</v>
      </c>
      <c r="E1" s="16" t="s">
        <v>4</v>
      </c>
      <c r="F1" s="15" t="s">
        <v>5</v>
      </c>
      <c r="G1" s="15" t="s">
        <v>6</v>
      </c>
    </row>
    <row r="2" spans="1:7" ht="200.1" customHeight="1" x14ac:dyDescent="0.15">
      <c r="A2" s="4">
        <v>1</v>
      </c>
      <c r="B2" s="1" t="s">
        <v>7</v>
      </c>
      <c r="C2" s="1" t="s">
        <v>8</v>
      </c>
      <c r="D2" s="1">
        <v>3000</v>
      </c>
      <c r="E2" s="1">
        <v>2</v>
      </c>
      <c r="F2" s="1" t="s">
        <v>9</v>
      </c>
      <c r="G2" s="1" t="s">
        <v>66</v>
      </c>
    </row>
    <row r="3" spans="1:7" ht="94.5" x14ac:dyDescent="0.15">
      <c r="A3" s="4">
        <v>2</v>
      </c>
      <c r="B3" s="1" t="s">
        <v>10</v>
      </c>
      <c r="C3" s="1" t="s">
        <v>11</v>
      </c>
      <c r="D3" s="1">
        <v>5000</v>
      </c>
      <c r="E3" s="1">
        <v>4</v>
      </c>
      <c r="F3" s="1" t="s">
        <v>12</v>
      </c>
      <c r="G3" s="1"/>
    </row>
    <row r="4" spans="1:7" ht="94.5" x14ac:dyDescent="0.15">
      <c r="A4" s="4">
        <v>3</v>
      </c>
      <c r="B4" s="10" t="s">
        <v>10</v>
      </c>
      <c r="C4" s="1" t="s">
        <v>13</v>
      </c>
      <c r="D4" s="1">
        <v>3000</v>
      </c>
      <c r="E4" s="1">
        <v>2</v>
      </c>
      <c r="F4" s="1" t="s">
        <v>14</v>
      </c>
      <c r="G4" s="1"/>
    </row>
    <row r="5" spans="1:7" ht="121.5" x14ac:dyDescent="0.15">
      <c r="A5" s="4">
        <v>4</v>
      </c>
      <c r="B5" s="1" t="s">
        <v>10</v>
      </c>
      <c r="C5" s="1" t="s">
        <v>15</v>
      </c>
      <c r="D5" s="11">
        <v>5000</v>
      </c>
      <c r="E5" s="11">
        <v>4</v>
      </c>
      <c r="F5" s="1" t="s">
        <v>16</v>
      </c>
      <c r="G5" s="17" t="s">
        <v>17</v>
      </c>
    </row>
    <row r="6" spans="1:7" ht="162" x14ac:dyDescent="0.15">
      <c r="A6" s="4">
        <v>5</v>
      </c>
      <c r="B6" s="1" t="s">
        <v>10</v>
      </c>
      <c r="C6" s="1" t="s">
        <v>18</v>
      </c>
      <c r="D6" s="1">
        <v>3000</v>
      </c>
      <c r="E6" s="1">
        <v>4</v>
      </c>
      <c r="F6" s="4" t="s">
        <v>19</v>
      </c>
      <c r="G6" s="1" t="s">
        <v>20</v>
      </c>
    </row>
    <row r="7" spans="1:7" ht="94.5" x14ac:dyDescent="0.15">
      <c r="A7" s="4">
        <v>6</v>
      </c>
      <c r="B7" s="1" t="s">
        <v>10</v>
      </c>
      <c r="C7" s="1" t="s">
        <v>21</v>
      </c>
      <c r="D7" s="1" t="s">
        <v>22</v>
      </c>
      <c r="E7" s="1" t="s">
        <v>65</v>
      </c>
      <c r="F7" s="1" t="s">
        <v>23</v>
      </c>
      <c r="G7" s="1"/>
    </row>
    <row r="8" spans="1:7" ht="135" x14ac:dyDescent="0.15">
      <c r="A8" s="4">
        <v>7</v>
      </c>
      <c r="B8" s="1" t="s">
        <v>24</v>
      </c>
      <c r="C8" s="1" t="s">
        <v>25</v>
      </c>
      <c r="D8" s="1">
        <v>2000</v>
      </c>
      <c r="E8" s="1">
        <v>3</v>
      </c>
      <c r="F8" s="1" t="s">
        <v>26</v>
      </c>
      <c r="G8" s="18"/>
    </row>
    <row r="9" spans="1:7" x14ac:dyDescent="0.15">
      <c r="A9" s="2">
        <v>8</v>
      </c>
      <c r="B9" s="3" t="s">
        <v>28</v>
      </c>
      <c r="C9" s="2" t="s">
        <v>27</v>
      </c>
      <c r="D9" s="2">
        <v>5000</v>
      </c>
      <c r="E9" s="2">
        <v>1</v>
      </c>
      <c r="F9" s="2"/>
      <c r="G9" s="18"/>
    </row>
    <row r="10" spans="1:7" ht="108" x14ac:dyDescent="0.15">
      <c r="A10" s="2">
        <v>9</v>
      </c>
      <c r="B10" s="4" t="s">
        <v>29</v>
      </c>
      <c r="C10" s="1" t="s">
        <v>30</v>
      </c>
      <c r="D10" s="1">
        <v>5000</v>
      </c>
      <c r="E10" s="1">
        <v>2</v>
      </c>
      <c r="F10" s="1" t="s">
        <v>31</v>
      </c>
      <c r="G10" s="18"/>
    </row>
    <row r="11" spans="1:7" ht="94.5" x14ac:dyDescent="0.15">
      <c r="A11" s="2">
        <v>10</v>
      </c>
      <c r="B11" s="4" t="s">
        <v>10</v>
      </c>
      <c r="C11" s="1" t="s">
        <v>32</v>
      </c>
      <c r="D11" s="1">
        <v>10000</v>
      </c>
      <c r="E11" s="1">
        <v>1</v>
      </c>
      <c r="F11" s="1" t="s">
        <v>14</v>
      </c>
      <c r="G11" s="18"/>
    </row>
    <row r="12" spans="1:7" ht="108" x14ac:dyDescent="0.15">
      <c r="A12" s="2">
        <v>11</v>
      </c>
      <c r="B12" s="4" t="s">
        <v>29</v>
      </c>
      <c r="C12" s="1" t="s">
        <v>33</v>
      </c>
      <c r="D12" s="1">
        <v>4000</v>
      </c>
      <c r="E12" s="1">
        <v>4</v>
      </c>
      <c r="F12" s="1" t="s">
        <v>34</v>
      </c>
      <c r="G12" s="19" t="s">
        <v>67</v>
      </c>
    </row>
  </sheetData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各年级名额</vt:lpstr>
      <vt:lpstr>奖项要求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523学生处</dc:creator>
  <cp:lastModifiedBy>珩 仉</cp:lastModifiedBy>
  <dcterms:created xsi:type="dcterms:W3CDTF">2023-05-12T11:15:00Z</dcterms:created>
  <dcterms:modified xsi:type="dcterms:W3CDTF">2024-04-09T09:18:59Z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2052-12.1.0.16704</vt:lpwstr>
  </property>
  <property fmtid="{D5CDD505-2E9C-101B-9397-08002B2CF9AE}" pid="3" name="ICV">
    <vt:lpwstr>A0BE8E33CE63460697745102C99A6478_12</vt:lpwstr>
  </property>
</Properties>
</file>